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4 Fruc\SIPOT\017_Fraccio_17\17_CV\DGA´S\"/>
    </mc:Choice>
  </mc:AlternateContent>
  <xr:revisionPtr revIDLastSave="0" documentId="13_ncr:1_{B1746854-4385-404E-80FD-AF785CFC96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" i="1" l="1"/>
  <c r="M19" i="1"/>
  <c r="M14" i="1"/>
  <c r="M9" i="1"/>
  <c r="M11" i="1"/>
  <c r="M8" i="1"/>
  <c r="M13" i="1"/>
  <c r="M16" i="1"/>
  <c r="M15" i="1"/>
  <c r="M10" i="1"/>
  <c r="M12" i="1"/>
  <c r="M17" i="1"/>
  <c r="M18" i="1"/>
</calcChain>
</file>

<file path=xl/sharedStrings.xml><?xml version="1.0" encoding="utf-8"?>
<sst xmlns="http://schemas.openxmlformats.org/spreadsheetml/2006/main" count="406" uniqueCount="243">
  <si>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</si>
  <si>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</si>
  <si>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</si>
  <si>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</si>
  <si>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</si>
  <si>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</si>
  <si>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</si>
  <si>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</si>
  <si>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</si>
  <si>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</si>
  <si>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</si>
  <si>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</si>
  <si>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</si>
  <si>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</si>
  <si>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</si>
  <si>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</si>
  <si>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</si>
  <si>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</si>
  <si>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</si>
  <si>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</si>
  <si>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</si>
  <si>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</si>
  <si>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</si>
  <si>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</si>
  <si>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</si>
  <si>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</si>
  <si>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</si>
  <si>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</si>
  <si>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</si>
  <si>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</si>
  <si>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</si>
  <si>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</si>
  <si>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</si>
  <si>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</si>
  <si>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</si>
  <si>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</si>
  <si>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</si>
  <si>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</si>
  <si>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</si>
  <si>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</si>
  <si>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</si>
  <si>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</si>
  <si>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</si>
  <si>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</si>
  <si>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</si>
  <si>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</si>
  <si>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</si>
  <si>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</si>
  <si>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</si>
  <si>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</si>
  <si>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</si>
  <si>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</si>
  <si>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</si>
  <si>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</si>
  <si>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</si>
  <si>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</si>
  <si>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</si>
  <si>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</si>
  <si>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</si>
  <si>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</si>
  <si>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</si>
  <si>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</si>
  <si>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</si>
  <si>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</si>
  <si>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</si>
  <si>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</si>
  <si>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</si>
  <si>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</si>
  <si>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</si>
  <si>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</si>
  <si>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</si>
  <si>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</si>
  <si>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</si>
  <si>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</si>
  <si>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</si>
  <si>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</si>
  <si>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</si>
  <si>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</si>
  <si>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</si>
  <si>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</si>
  <si>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</si>
  <si>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Control de Personal de la Dirección de Administración de Capital Humano en la Dirección General de Administración y Finanzas</t>
  </si>
  <si>
    <t>DIRECTOR (A) GENERAL "A"</t>
  </si>
  <si>
    <t>DIRECCION GENERAL DE ADMINISTRACION Y FINANZAS EN LA JEFATURA DE GOBIERNO DE LA CIUDAD DE MEXICO</t>
  </si>
  <si>
    <t>JEFE (A) DE UNIDAD DEPARTAMENTAL "A"</t>
  </si>
  <si>
    <t>JEFATURA DE UNIDAD DEPARTAMENTAL DE CONTROL ADMINISTRATIVO</t>
  </si>
  <si>
    <t>SUBDIRECTOR (A) "A"</t>
  </si>
  <si>
    <t>SUBDIRECCION DE FINANZAS</t>
  </si>
  <si>
    <t>JEFATURA DE UNIDAD DEPARTAMENTAL DE CONTABILIDAD</t>
  </si>
  <si>
    <t>JEFATURA DE UNIDAD DEPARTAMENTAL DE CONTROL PRESUPUESTAL</t>
  </si>
  <si>
    <t>SUBDIRECCION DE ADMINISTRACION DE CAPITAL HUMANO</t>
  </si>
  <si>
    <t>JEFATURA DE UNIDAD DEPARTAMENTAL DE NOMINAS Y MOVIMIENTOS</t>
  </si>
  <si>
    <t>JEFATURA DE UNIDAD DEPARTAMENTAL DE PRESTACIONES Y POLITICA LABORAL</t>
  </si>
  <si>
    <t>COORDINADOR (A) "A"</t>
  </si>
  <si>
    <t>COORDINACION DE RECURSOS MATERIALES, ABASTECIMIENTOS Y SERVICIOS</t>
  </si>
  <si>
    <t>JEFATURA DE UNIDAD DEPARTAMENTAL DE SERVICIOS</t>
  </si>
  <si>
    <t>JEFATURA DE UNIDAD DEPARTAMENTAL DE MANTENIMIENTO</t>
  </si>
  <si>
    <t>SUBDIRECCION DE COMPRAS Y CONTROL DE MATERIALES</t>
  </si>
  <si>
    <t>JEFATURA DE UNIDAD DEPARTAMENTAL DE ALMACENES Y ABASTECIMIENTOS</t>
  </si>
  <si>
    <t>EDUARDO</t>
  </si>
  <si>
    <t>VALDEZ</t>
  </si>
  <si>
    <t>GARCIA</t>
  </si>
  <si>
    <t>CARMEN MARCELA</t>
  </si>
  <si>
    <t>URBINA</t>
  </si>
  <si>
    <t>RAMIREZ</t>
  </si>
  <si>
    <t>GABRIELA</t>
  </si>
  <si>
    <t>PEREZ</t>
  </si>
  <si>
    <t>AVILA</t>
  </si>
  <si>
    <t>PAOLA GIOVANA</t>
  </si>
  <si>
    <t>LARIOS</t>
  </si>
  <si>
    <t>CERON</t>
  </si>
  <si>
    <t>ELIZABET</t>
  </si>
  <si>
    <t>CRUZ</t>
  </si>
  <si>
    <t>POSADAS</t>
  </si>
  <si>
    <t>ARMANDO</t>
  </si>
  <si>
    <t>SERRALDE</t>
  </si>
  <si>
    <t>MORGADO</t>
  </si>
  <si>
    <t>EDGAR</t>
  </si>
  <si>
    <t>ARCE</t>
  </si>
  <si>
    <t>GUERRA</t>
  </si>
  <si>
    <t>REYES ENRIQUE</t>
  </si>
  <si>
    <t>MOSQUEDA</t>
  </si>
  <si>
    <t>GUADARRAMA</t>
  </si>
  <si>
    <t>IYARI</t>
  </si>
  <si>
    <t>FRAUSTO</t>
  </si>
  <si>
    <t>GRANADOS</t>
  </si>
  <si>
    <t>JOSE MARTIN</t>
  </si>
  <si>
    <t>PEÑA</t>
  </si>
  <si>
    <t>JIMENEZ</t>
  </si>
  <si>
    <t>ERICK</t>
  </si>
  <si>
    <t>MEDINA</t>
  </si>
  <si>
    <t>MARTINEZ</t>
  </si>
  <si>
    <t>JOSE ANTONIO</t>
  </si>
  <si>
    <t>ESTRADA</t>
  </si>
  <si>
    <t>RODRIGUEZ</t>
  </si>
  <si>
    <t>XIOMARA</t>
  </si>
  <si>
    <t>CARDOSO</t>
  </si>
  <si>
    <t>Administración</t>
  </si>
  <si>
    <t>Derecho</t>
  </si>
  <si>
    <t>Administración de Empresas</t>
  </si>
  <si>
    <t>Contaduria</t>
  </si>
  <si>
    <t>Economía</t>
  </si>
  <si>
    <t>Sociología</t>
  </si>
  <si>
    <t>Ciencias Políticas y Administración Pública</t>
  </si>
  <si>
    <t>Contador (a) Público (a)</t>
  </si>
  <si>
    <t>https://transparencia.finanzas.cdmx.gob.mx/repositorio/public/upload/repositorio/DGAyF/2024/scp/fracc_XVII/valdez_garcia_eduardo_2024_T4.xlsx</t>
  </si>
  <si>
    <t>https://transparencia.finanzas.cdmx.gob.mx/repositorio/public/upload/repositorio/DGAyF/2023/scp/fracc_XVII_perfiles/jgob_19005573.pdf</t>
  </si>
  <si>
    <t>http://transparencia.finanzas.cdmx.gob.mx/repositorio/public/upload/repositorio/DGAyF/2019/scp/fracc_XVII/urbina_ramirez_carmen_marcela.xlsx</t>
  </si>
  <si>
    <t>https://transparencia.finanzas.cdmx.gob.mx/repositorio/public/upload/repositorio/DGAyF/2023/scp/fracc_XVII_perfiles/jgob_19005574.pdf</t>
  </si>
  <si>
    <t>https://transparencia.finanzas.cdmx.gob.mx/repositorio/public/upload/repositorio/DGAyF/2024/scp/fracc_XVII/perez_avila_gabriela_2024_T4.xlsx</t>
  </si>
  <si>
    <t>https://transparencia.finanzas.cdmx.gob.mx/repositorio/public/upload/repositorio/DGAyF/2023/scp/fracc_XVII_perfiles/jgob_19005575.pdf</t>
  </si>
  <si>
    <t>https://transparencia.finanzas.cdmx.gob.mx/repositorio/public/upload/repositorio/DGAyF/2024/scp/fracc_XVII/larios_ceron_paola_giovana_2024_T1.xlsx</t>
  </si>
  <si>
    <t>https://transparencia.finanzas.cdmx.gob.mx/repositorio/public/upload/repositorio/DGAyF/2023/scp/fracc_XVII_perfiles/jgob_19005577.pdf</t>
  </si>
  <si>
    <t>https://transparencia.finanzas.cdmx.gob.mx/repositorio/public/upload/repositorio/DGAyF/2024/scp/fracc_XVII/cruz_posadas_elizabet_2024_T1.xlsx</t>
  </si>
  <si>
    <t>https://transparencia.finanzas.cdmx.gob.mx/repositorio/public/upload/repositorio/DGAyF/2023/scp/fracc_XVII_perfiles/jgob_19005578.pdf</t>
  </si>
  <si>
    <t>https://transparencia.finanzas.cdmx.gob.mx/repositorio/public/upload/repositorio/DGAyF/2024/scp/fracc_XVII/serralde_morgado_armando_2024_T4.xlsx</t>
  </si>
  <si>
    <t>https://transparencia.finanzas.cdmx.gob.mx/repositorio/public/upload/repositorio/DGAyF/2023/scp/fracc_XVII_perfiles/jgob_19005579.pdf</t>
  </si>
  <si>
    <t>https://transparencia.finanzas.cdmx.gob.mx/repositorio/public/upload/repositorio/DGAyF/2024/scp/fracc_XVII/arce_guerra_edgar_2024_T4.xlsx</t>
  </si>
  <si>
    <t>https://transparencia.finanzas.cdmx.gob.mx/repositorio/public/upload/repositorio/DGAyF/2023/scp/fracc_XVII_perfiles/jgob_19005582.pdf</t>
  </si>
  <si>
    <t>https://transparencia.finanzas.cdmx.gob.mx/repositorio/public/upload/repositorio/DGAyF/2024/scp/fracc_XVII/mosqueda_guadarrama_reyes_enrique_2024_T4.xlsx</t>
  </si>
  <si>
    <t>https://transparencia.finanzas.cdmx.gob.mx/repositorio/public/upload/repositorio/DGAyF/2023/scp/fracc_XVII_perfiles/jgob_19005581.pdf</t>
  </si>
  <si>
    <t>https://transparencia.finanzas.cdmx.gob.mx/repositorio/public/upload/repositorio/DGAyF/2024/scp/fracc_XVII/frausto_granados_irayi_2024_T4.xlsx</t>
  </si>
  <si>
    <t>https://transparencia.finanzas.cdmx.gob.mx/repositorio/public/upload/repositorio/DGAyF/2023/scp/fracc_XVII_perfiles/jgob_19005583.pdf</t>
  </si>
  <si>
    <t>https://transparencia.finanzas.cdmx.gob.mx/repositorio/public/upload/repositorio/DGAyF/2024/scp/fracc_XVII/pena_jimenez_jose_martin_2024_T4.xlsx</t>
  </si>
  <si>
    <t>https://transparencia.finanzas.cdmx.gob.mx/repositorio/public/upload/repositorio/DGAyF/2023/scp/fracc_XVII_perfiles/jgob_19005584.pdf</t>
  </si>
  <si>
    <t>http://transparencia.finanzas.cdmx.gob.mx/repositorio/public/upload/repositorio/DGAyF/2019/scp/fracc_XVII/medina_martinez_erick.xlsx</t>
  </si>
  <si>
    <t>https://transparencia.finanzas.cdmx.gob.mx/repositorio/public/upload/repositorio/DGAyF/2023/scp/fracc_XVII_perfiles/jgob_19005585.pdf</t>
  </si>
  <si>
    <t>https://transparencia.finanzas.cdmx.gob.mx/repositorio/public/upload/repositorio/DGAyF/2024/scp/fracc_XVII/estrada_rodriguez_jose_antonio_2024_T4.xlsx</t>
  </si>
  <si>
    <t>https://transparencia.finanzas.cdmx.gob.mx/repositorio/public/upload/repositorio/DGAyF/2023/scp/fracc_XVII_perfiles/jgob_19005586.pdf</t>
  </si>
  <si>
    <t>http://transparencia.finanzas.cdmx.gob.mx/repositorio/public/upload/repositorio/DGAyF/2020/scp/fracc_XVII/cardoso_rodriguez_xiomara_2020_1T.xlsx</t>
  </si>
  <si>
    <t>https://transparencia.finanzas.cdmx.gob.mx/repositorio/public/upload/repositorio/DGAyF/2023/scp/fracc_XVII_perfiles/jgob_19005587.pdf</t>
  </si>
  <si>
    <t>DELEGACION IZTAPALAPA</t>
  </si>
  <si>
    <t>COORDINADOR (A) DE RECURSOS MATERIALES Y SERVICIOS GENERALES</t>
  </si>
  <si>
    <t>ADMINISTRACION</t>
  </si>
  <si>
    <t>PROCURADURIA SOCIAL DEL D.F.</t>
  </si>
  <si>
    <t>SUBDIRECTOR (A) ADMINISTRATIVO (A)</t>
  </si>
  <si>
    <t xml:space="preserve">JUD DE RECURSOS MATERIALES Y SERVICIOS GENERALES </t>
  </si>
  <si>
    <t>DELEGACION TLALPAN</t>
  </si>
  <si>
    <t>ENLACE DE LA UNIDAD DE TRANSPARENCIA</t>
  </si>
  <si>
    <t>DERECHO</t>
  </si>
  <si>
    <t>CONTRALORIA GENERAL DEL DF</t>
  </si>
  <si>
    <t>ASISTENTE ADMINISTRATIVO (A)</t>
  </si>
  <si>
    <t>CAJA DE PREVISION PARA TRABAJADORES A LISTA DE RAYA DEL GDF</t>
  </si>
  <si>
    <t>LIDER COORDINADOR (A) DE PROYECTOS</t>
  </si>
  <si>
    <t>PLANTA PRODUCTORA DE MEZCLAS ASFALTICAS</t>
  </si>
  <si>
    <t>JUD DE FINANZAS</t>
  </si>
  <si>
    <t>PLANTA DE ASFALTO</t>
  </si>
  <si>
    <t>ANALISTA FINANCIERO (A)</t>
  </si>
  <si>
    <t>SECRETARIA DE EDUCACION DEL D.F.</t>
  </si>
  <si>
    <t xml:space="preserve">RESPONSABLE DE INFORMACION Y OFICIALIA DE PARTES </t>
  </si>
  <si>
    <t>JEFATURA DE GOBIERNO DE LA CDMX</t>
  </si>
  <si>
    <t>ADMINISTRATIVO (A) OPERATIVO (A)</t>
  </si>
  <si>
    <t>ADMINISTRACION DE EMPRESAS</t>
  </si>
  <si>
    <t>JEFE (A) DE OFICINA</t>
  </si>
  <si>
    <t xml:space="preserve">INTERINATOS </t>
  </si>
  <si>
    <t>JUD DE CONTABILIDAD</t>
  </si>
  <si>
    <t>CONTADURIA</t>
  </si>
  <si>
    <t>LIDER COORDINADOR (A) (A) DE PROYECTOS DE RECURSOS FINANCIEROS</t>
  </si>
  <si>
    <t xml:space="preserve">JEFATURA DE GOBIERNO DE LA CDMX </t>
  </si>
  <si>
    <t>ANALISTA ESPECIALIZADO (A)</t>
  </si>
  <si>
    <t>NO ESPECIFICA PERIODO</t>
  </si>
  <si>
    <t xml:space="preserve">FISCALIA GENERAL DE JUSTICIA </t>
  </si>
  <si>
    <t>JUD</t>
  </si>
  <si>
    <t>ECONOMIA</t>
  </si>
  <si>
    <t xml:space="preserve">SERVICIO SOCIAL </t>
  </si>
  <si>
    <t>ISSSTE</t>
  </si>
  <si>
    <t>TECNICO (A) EJECUTIVO (A) EN PROCESOS</t>
  </si>
  <si>
    <t>GPDE ASESORIA FISCAL Y ADMINISTRATIVA SC</t>
  </si>
  <si>
    <t>CONTADOR (A) JR</t>
  </si>
  <si>
    <t>INSTITUTO DE FORMACION PROFESIONAL Y ESTUDIOS SUPERIORES</t>
  </si>
  <si>
    <t>PRESTADOR (A) DE SERVICIOS PROFESIONALES POR HONORARIOS</t>
  </si>
  <si>
    <t>ALCALDIA IZTAPALPA</t>
  </si>
  <si>
    <t>SOCIOLOGIA</t>
  </si>
  <si>
    <t>GOBIERNO DEL DISTRITO FEDERAL</t>
  </si>
  <si>
    <t>ENLACE</t>
  </si>
  <si>
    <t>PROMOTOR (A) DE CONCERTACION</t>
  </si>
  <si>
    <t>FISCALIA GENERAL DE JUSTICIA DE LA CDMX</t>
  </si>
  <si>
    <t>ALCALDIA IZTAPALAPA</t>
  </si>
  <si>
    <t>HONORARIOS</t>
  </si>
  <si>
    <t>NOTARIA PUBLICA N° 224</t>
  </si>
  <si>
    <t>GESTOR (A)</t>
  </si>
  <si>
    <t>NO ESPECIFICA</t>
  </si>
  <si>
    <t>CIENCIAS POLITICAS Y ADMINISTRACION PUBLICA</t>
  </si>
  <si>
    <t xml:space="preserve">LIDER COORDINADOR (A) DE PROYECTOS DE ADMINISTRACION </t>
  </si>
  <si>
    <t>JUD DE CONTROL VEHICULAR</t>
  </si>
  <si>
    <t>JEFATURA DE GOBIERNO DE LA CIUDAD DE MÉXICO</t>
  </si>
  <si>
    <t>JUD DE RECURSOS MATERIALES</t>
  </si>
  <si>
    <t>CONTADOR (A) PUBLICO (A)</t>
  </si>
  <si>
    <t>EMPRESA PRIVADA</t>
  </si>
  <si>
    <t>INSTALACION DE EQUIPO DE AUDIO Y VIDEO</t>
  </si>
  <si>
    <t>PASA ESTACIONAMIENTOS</t>
  </si>
  <si>
    <t>CAJERO (A)</t>
  </si>
  <si>
    <t xml:space="preserve">SECRETARIA DE SEGURIDAD Y PROTECCION CIUDADANA </t>
  </si>
  <si>
    <t>JEFE (A) DE DEPARTAMENTO</t>
  </si>
  <si>
    <t>CAJA DE PREVISION PARA TRABAJADORES A LISTA DE RAYA DEL GOBIERNO DE LA CDMX</t>
  </si>
  <si>
    <t>ADMINISTRATIVO (A)</t>
  </si>
  <si>
    <t>INSTITUTO DE SEGURIDAD Y SERVICIOS SOCIALES PARA LOS TRABAJADORES DEL ESTADO</t>
  </si>
  <si>
    <t>PROFESIONAL ADMINISTRATIVO (A) "B"</t>
  </si>
  <si>
    <t>PEOPLE SOFT MEXICO</t>
  </si>
  <si>
    <t>ASISTENTE GENERENCIA CLIENTES CORPORATIVOS</t>
  </si>
  <si>
    <t>AMERICAN EXPRESS CO.</t>
  </si>
  <si>
    <t xml:space="preserve">AREA DE SERVICIOS A ESTALECIMIENTOS </t>
  </si>
  <si>
    <t>https://transparencia.finanzas.cdmx.gob.mx/repositorio/public/upload/repositorio/DGAyF/2024/scp/fracc_XVII/F17_2024_sanciones.pdf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</si>
</sst>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17" fontId="0" fillId="0" borderId="0" xfId="0" applyNumberForma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4/scp/fracc_XVII/mosqueda_guadarrama_reyes_enrique_2024_T4.xlsx" TargetMode="External"/><Relationship Id="rId13" Type="http://schemas.openxmlformats.org/officeDocument/2006/relationships/hyperlink" Target="http://transparencia.finanzas.cdmx.gob.mx/repositorio/public/upload/repositorio/DGAyF/2020/scp/fracc_XVII/cardoso_rodriguez_xiomara_2020_1T.xlsx" TargetMode="External"/><Relationship Id="rId18" Type="http://schemas.openxmlformats.org/officeDocument/2006/relationships/hyperlink" Target="https://transparencia.finanzas.cdmx.gob.mx/repositorio/public/upload/repositorio/DGAyF/2023/scp/fracc_XVII_perfiles/jgob_19005578.pdf" TargetMode="External"/><Relationship Id="rId26" Type="http://schemas.openxmlformats.org/officeDocument/2006/relationships/hyperlink" Target="https://transparencia.finanzas.cdmx.gob.mx/repositorio/public/upload/repositorio/DGAyF/2023/scp/fracc_XVII_perfiles/jgob_19005587.pdf" TargetMode="External"/><Relationship Id="rId3" Type="http://schemas.openxmlformats.org/officeDocument/2006/relationships/hyperlink" Target="https://transparencia.finanzas.cdmx.gob.mx/repositorio/public/upload/repositorio/DGAyF/2024/scp/fracc_XVII/perez_avila_gabriela_2024_T4.xlsx" TargetMode="External"/><Relationship Id="rId21" Type="http://schemas.openxmlformats.org/officeDocument/2006/relationships/hyperlink" Target="https://transparencia.finanzas.cdmx.gob.mx/repositorio/public/upload/repositorio/DGAyF/2023/scp/fracc_XVII_perfiles/jgob_19005581.pdf" TargetMode="External"/><Relationship Id="rId7" Type="http://schemas.openxmlformats.org/officeDocument/2006/relationships/hyperlink" Target="https://transparencia.finanzas.cdmx.gob.mx/repositorio/public/upload/repositorio/DGAyF/2024/scp/fracc_XVII/arce_guerra_edgar_2024_T4.xlsx" TargetMode="External"/><Relationship Id="rId12" Type="http://schemas.openxmlformats.org/officeDocument/2006/relationships/hyperlink" Target="https://transparencia.finanzas.cdmx.gob.mx/repositorio/public/upload/repositorio/DGAyF/2024/scp/fracc_XVII/estrada_rodriguez_jose_antonio_2024_T4.xlsx" TargetMode="External"/><Relationship Id="rId17" Type="http://schemas.openxmlformats.org/officeDocument/2006/relationships/hyperlink" Target="https://transparencia.finanzas.cdmx.gob.mx/repositorio/public/upload/repositorio/DGAyF/2023/scp/fracc_XVII_perfiles/jgob_19005577.pdf" TargetMode="External"/><Relationship Id="rId25" Type="http://schemas.openxmlformats.org/officeDocument/2006/relationships/hyperlink" Target="https://transparencia.finanzas.cdmx.gob.mx/repositorio/public/upload/repositorio/DGAyF/2023/scp/fracc_XVII_perfiles/jgob_19005586.pdf" TargetMode="External"/><Relationship Id="rId2" Type="http://schemas.openxmlformats.org/officeDocument/2006/relationships/hyperlink" Target="http://transparencia.finanzas.cdmx.gob.mx/repositorio/public/upload/repositorio/DGAyF/2019/scp/fracc_XVII/urbina_ramirez_carmen_marcela.xlsx" TargetMode="External"/><Relationship Id="rId16" Type="http://schemas.openxmlformats.org/officeDocument/2006/relationships/hyperlink" Target="https://transparencia.finanzas.cdmx.gob.mx/repositorio/public/upload/repositorio/DGAyF/2023/scp/fracc_XVII_perfiles/jgob_19005575.pdf" TargetMode="External"/><Relationship Id="rId20" Type="http://schemas.openxmlformats.org/officeDocument/2006/relationships/hyperlink" Target="https://transparencia.finanzas.cdmx.gob.mx/repositorio/public/upload/repositorio/DGAyF/2023/scp/fracc_XVII_perfiles/jgob_19005582.pdf" TargetMode="External"/><Relationship Id="rId1" Type="http://schemas.openxmlformats.org/officeDocument/2006/relationships/hyperlink" Target="https://transparencia.finanzas.cdmx.gob.mx/repositorio/public/upload/repositorio/DGAyF/2024/scp/fracc_XVII/valdez_garcia_eduardo_2024_T4.xlsx" TargetMode="External"/><Relationship Id="rId6" Type="http://schemas.openxmlformats.org/officeDocument/2006/relationships/hyperlink" Target="https://transparencia.finanzas.cdmx.gob.mx/repositorio/public/upload/repositorio/DGAyF/2024/scp/fracc_XVII/serralde_morgado_armando_2024_T4.xlsx" TargetMode="External"/><Relationship Id="rId11" Type="http://schemas.openxmlformats.org/officeDocument/2006/relationships/hyperlink" Target="http://transparencia.finanzas.cdmx.gob.mx/repositorio/public/upload/repositorio/DGAyF/2019/scp/fracc_XVII/medina_martinez_erick.xlsx" TargetMode="External"/><Relationship Id="rId24" Type="http://schemas.openxmlformats.org/officeDocument/2006/relationships/hyperlink" Target="https://transparencia.finanzas.cdmx.gob.mx/repositorio/public/upload/repositorio/DGAyF/2023/scp/fracc_XVII_perfiles/jgob_19005585.pdf" TargetMode="External"/><Relationship Id="rId5" Type="http://schemas.openxmlformats.org/officeDocument/2006/relationships/hyperlink" Target="https://transparencia.finanzas.cdmx.gob.mx/repositorio/public/upload/repositorio/DGAyF/2024/scp/fracc_XVII/cruz_posadas_elizabet_2024_T1.xlsx" TargetMode="External"/><Relationship Id="rId15" Type="http://schemas.openxmlformats.org/officeDocument/2006/relationships/hyperlink" Target="https://transparencia.finanzas.cdmx.gob.mx/repositorio/public/upload/repositorio/DGAyF/2023/scp/fracc_XVII_perfiles/jgob_19005574.pdf" TargetMode="External"/><Relationship Id="rId23" Type="http://schemas.openxmlformats.org/officeDocument/2006/relationships/hyperlink" Target="https://transparencia.finanzas.cdmx.gob.mx/repositorio/public/upload/repositorio/DGAyF/2023/scp/fracc_XVII_perfiles/jgob_19005584.pdf" TargetMode="External"/><Relationship Id="rId10" Type="http://schemas.openxmlformats.org/officeDocument/2006/relationships/hyperlink" Target="https://transparencia.finanzas.cdmx.gob.mx/repositorio/public/upload/repositorio/DGAyF/2024/scp/fracc_XVII/pena_jimenez_jose_martin_2024_T4.xlsx" TargetMode="External"/><Relationship Id="rId19" Type="http://schemas.openxmlformats.org/officeDocument/2006/relationships/hyperlink" Target="https://transparencia.finanzas.cdmx.gob.mx/repositorio/public/upload/repositorio/DGAyF/2023/scp/fracc_XVII_perfiles/jgob_19005579.pdf" TargetMode="External"/><Relationship Id="rId4" Type="http://schemas.openxmlformats.org/officeDocument/2006/relationships/hyperlink" Target="https://transparencia.finanzas.cdmx.gob.mx/repositorio/public/upload/repositorio/DGAyF/2024/scp/fracc_XVII/larios_ceron_paola_giovana_2024_T1.xlsx" TargetMode="External"/><Relationship Id="rId9" Type="http://schemas.openxmlformats.org/officeDocument/2006/relationships/hyperlink" Target="https://transparencia.finanzas.cdmx.gob.mx/repositorio/public/upload/repositorio/DGAyF/2024/scp/fracc_XVII/frausto_granados_irayi_2024_T4.xlsx" TargetMode="External"/><Relationship Id="rId14" Type="http://schemas.openxmlformats.org/officeDocument/2006/relationships/hyperlink" Target="https://transparencia.finanzas.cdmx.gob.mx/repositorio/public/upload/repositorio/DGAyF/2023/scp/fracc_XVII_perfiles/jgob_19005573.pdf" TargetMode="External"/><Relationship Id="rId22" Type="http://schemas.openxmlformats.org/officeDocument/2006/relationships/hyperlink" Target="https://transparencia.finanzas.cdmx.gob.mx/repositorio/public/upload/repositorio/DGAyF/2023/scp/fracc_XVII_perfiles/jgob_190055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45657</v>
      </c>
      <c r="D8" t="s">
        <v>82</v>
      </c>
      <c r="E8" t="s">
        <v>83</v>
      </c>
      <c r="F8" t="s">
        <v>99</v>
      </c>
      <c r="G8" t="s">
        <v>100</v>
      </c>
      <c r="H8" t="s">
        <v>101</v>
      </c>
      <c r="I8" t="s">
        <v>56</v>
      </c>
      <c r="J8" t="s">
        <v>83</v>
      </c>
      <c r="K8" t="s">
        <v>63</v>
      </c>
      <c r="L8" t="s">
        <v>137</v>
      </c>
      <c r="M8" s="5" t="str">
        <f ca="1">HYPERLINK("#"&amp;CELL("direccion",Tabla_472796!A4),"1")</f>
        <v>1</v>
      </c>
      <c r="N8" s="5" t="s">
        <v>145</v>
      </c>
      <c r="O8" s="5" t="s">
        <v>146</v>
      </c>
      <c r="P8" t="s">
        <v>69</v>
      </c>
      <c r="Q8" s="4" t="s">
        <v>242</v>
      </c>
      <c r="R8" t="s">
        <v>81</v>
      </c>
      <c r="S8" s="3">
        <v>45657</v>
      </c>
    </row>
    <row r="9" spans="1:20" x14ac:dyDescent="0.25">
      <c r="A9">
        <v>2024</v>
      </c>
      <c r="B9" s="3">
        <v>45566</v>
      </c>
      <c r="C9" s="3">
        <v>45657</v>
      </c>
      <c r="D9" t="s">
        <v>84</v>
      </c>
      <c r="E9" t="s">
        <v>85</v>
      </c>
      <c r="F9" t="s">
        <v>102</v>
      </c>
      <c r="G9" t="s">
        <v>103</v>
      </c>
      <c r="H9" t="s">
        <v>104</v>
      </c>
      <c r="I9" t="s">
        <v>57</v>
      </c>
      <c r="J9" t="s">
        <v>83</v>
      </c>
      <c r="K9" t="s">
        <v>63</v>
      </c>
      <c r="L9" t="s">
        <v>138</v>
      </c>
      <c r="M9" s="5" t="str">
        <f ca="1">HYPERLINK("#"&amp;CELL("direccion",Tabla_472796!A7),"2")</f>
        <v>2</v>
      </c>
      <c r="N9" s="5" t="s">
        <v>147</v>
      </c>
      <c r="O9" s="5" t="s">
        <v>148</v>
      </c>
      <c r="P9" t="s">
        <v>69</v>
      </c>
      <c r="Q9" s="4" t="s">
        <v>242</v>
      </c>
      <c r="R9" t="s">
        <v>81</v>
      </c>
      <c r="S9" s="3">
        <v>45657</v>
      </c>
    </row>
    <row r="10" spans="1:20" x14ac:dyDescent="0.25">
      <c r="A10">
        <v>2024</v>
      </c>
      <c r="B10" s="3">
        <v>45566</v>
      </c>
      <c r="C10" s="3">
        <v>45657</v>
      </c>
      <c r="D10" t="s">
        <v>86</v>
      </c>
      <c r="E10" t="s">
        <v>87</v>
      </c>
      <c r="F10" t="s">
        <v>105</v>
      </c>
      <c r="G10" t="s">
        <v>106</v>
      </c>
      <c r="H10" t="s">
        <v>107</v>
      </c>
      <c r="I10" t="s">
        <v>57</v>
      </c>
      <c r="J10" t="s">
        <v>83</v>
      </c>
      <c r="K10" t="s">
        <v>63</v>
      </c>
      <c r="L10" t="s">
        <v>138</v>
      </c>
      <c r="M10" s="5" t="str">
        <f ca="1">HYPERLINK("#"&amp;CELL("direccion",Tabla_472796!A10),"3")</f>
        <v>3</v>
      </c>
      <c r="N10" s="5" t="s">
        <v>149</v>
      </c>
      <c r="O10" s="5" t="s">
        <v>150</v>
      </c>
      <c r="P10" t="s">
        <v>69</v>
      </c>
      <c r="Q10" s="4" t="s">
        <v>242</v>
      </c>
      <c r="R10" t="s">
        <v>81</v>
      </c>
      <c r="S10" s="3">
        <v>45657</v>
      </c>
    </row>
    <row r="11" spans="1:20" x14ac:dyDescent="0.25">
      <c r="A11">
        <v>2024</v>
      </c>
      <c r="B11" s="3">
        <v>45566</v>
      </c>
      <c r="C11" s="3">
        <v>45657</v>
      </c>
      <c r="D11" t="s">
        <v>84</v>
      </c>
      <c r="E11" t="s">
        <v>88</v>
      </c>
      <c r="F11" t="s">
        <v>108</v>
      </c>
      <c r="G11" t="s">
        <v>109</v>
      </c>
      <c r="H11" t="s">
        <v>110</v>
      </c>
      <c r="I11" t="s">
        <v>57</v>
      </c>
      <c r="J11" t="s">
        <v>83</v>
      </c>
      <c r="K11" t="s">
        <v>63</v>
      </c>
      <c r="L11" t="s">
        <v>139</v>
      </c>
      <c r="M11" s="5" t="str">
        <f ca="1">HYPERLINK("#"&amp;CELL("direccion",Tabla_472796!A13),"4")</f>
        <v>4</v>
      </c>
      <c r="N11" s="5" t="s">
        <v>151</v>
      </c>
      <c r="O11" s="5" t="s">
        <v>152</v>
      </c>
      <c r="P11" t="s">
        <v>69</v>
      </c>
      <c r="Q11" s="4" t="s">
        <v>242</v>
      </c>
      <c r="R11" t="s">
        <v>81</v>
      </c>
      <c r="S11" s="3">
        <v>45657</v>
      </c>
    </row>
    <row r="12" spans="1:20" x14ac:dyDescent="0.25">
      <c r="A12">
        <v>2024</v>
      </c>
      <c r="B12" s="3">
        <v>45566</v>
      </c>
      <c r="C12" s="3">
        <v>45657</v>
      </c>
      <c r="D12" t="s">
        <v>84</v>
      </c>
      <c r="E12" t="s">
        <v>89</v>
      </c>
      <c r="F12" t="s">
        <v>111</v>
      </c>
      <c r="G12" t="s">
        <v>112</v>
      </c>
      <c r="H12" t="s">
        <v>113</v>
      </c>
      <c r="I12" t="s">
        <v>57</v>
      </c>
      <c r="J12" t="s">
        <v>83</v>
      </c>
      <c r="K12" t="s">
        <v>63</v>
      </c>
      <c r="L12" t="s">
        <v>140</v>
      </c>
      <c r="M12" s="5" t="str">
        <f ca="1">HYPERLINK("#"&amp;CELL("direccion",Tabla_472796!A16),"5")</f>
        <v>5</v>
      </c>
      <c r="N12" s="5" t="s">
        <v>153</v>
      </c>
      <c r="O12" s="5" t="s">
        <v>154</v>
      </c>
      <c r="P12" t="s">
        <v>69</v>
      </c>
      <c r="Q12" s="4" t="s">
        <v>242</v>
      </c>
      <c r="R12" t="s">
        <v>81</v>
      </c>
      <c r="S12" s="3">
        <v>45657</v>
      </c>
    </row>
    <row r="13" spans="1:20" x14ac:dyDescent="0.25">
      <c r="A13">
        <v>2024</v>
      </c>
      <c r="B13" s="3">
        <v>45566</v>
      </c>
      <c r="C13" s="3">
        <v>45657</v>
      </c>
      <c r="D13" t="s">
        <v>86</v>
      </c>
      <c r="E13" t="s">
        <v>90</v>
      </c>
      <c r="F13" t="s">
        <v>114</v>
      </c>
      <c r="G13" t="s">
        <v>115</v>
      </c>
      <c r="H13" t="s">
        <v>116</v>
      </c>
      <c r="I13" t="s">
        <v>56</v>
      </c>
      <c r="J13" t="s">
        <v>83</v>
      </c>
      <c r="K13" t="s">
        <v>63</v>
      </c>
      <c r="L13" t="s">
        <v>141</v>
      </c>
      <c r="M13" s="5" t="str">
        <f ca="1">HYPERLINK("#"&amp;CELL("direccion",Tabla_472796!A19),"6")</f>
        <v>6</v>
      </c>
      <c r="N13" s="5" t="s">
        <v>155</v>
      </c>
      <c r="O13" s="5" t="s">
        <v>156</v>
      </c>
      <c r="P13" t="s">
        <v>69</v>
      </c>
      <c r="Q13" s="4" t="s">
        <v>242</v>
      </c>
      <c r="R13" t="s">
        <v>81</v>
      </c>
      <c r="S13" s="3">
        <v>45657</v>
      </c>
    </row>
    <row r="14" spans="1:20" x14ac:dyDescent="0.25">
      <c r="A14">
        <v>2024</v>
      </c>
      <c r="B14" s="3">
        <v>45566</v>
      </c>
      <c r="C14" s="3">
        <v>45657</v>
      </c>
      <c r="D14" t="s">
        <v>84</v>
      </c>
      <c r="E14" t="s">
        <v>91</v>
      </c>
      <c r="F14" t="s">
        <v>117</v>
      </c>
      <c r="G14" t="s">
        <v>118</v>
      </c>
      <c r="H14" t="s">
        <v>119</v>
      </c>
      <c r="I14" t="s">
        <v>56</v>
      </c>
      <c r="J14" t="s">
        <v>83</v>
      </c>
      <c r="K14" t="s">
        <v>63</v>
      </c>
      <c r="L14" t="s">
        <v>140</v>
      </c>
      <c r="M14" s="5" t="str">
        <f ca="1">HYPERLINK("#"&amp;CELL("direccion",Tabla_472796!A22),"7")</f>
        <v>7</v>
      </c>
      <c r="N14" s="5" t="s">
        <v>157</v>
      </c>
      <c r="O14" s="5" t="s">
        <v>158</v>
      </c>
      <c r="P14" t="s">
        <v>69</v>
      </c>
      <c r="Q14" s="4" t="s">
        <v>242</v>
      </c>
      <c r="R14" t="s">
        <v>81</v>
      </c>
      <c r="S14" s="3">
        <v>45657</v>
      </c>
    </row>
    <row r="15" spans="1:20" x14ac:dyDescent="0.25">
      <c r="A15">
        <v>2024</v>
      </c>
      <c r="B15" s="3">
        <v>45566</v>
      </c>
      <c r="C15" s="3">
        <v>45657</v>
      </c>
      <c r="D15" t="s">
        <v>84</v>
      </c>
      <c r="E15" t="s">
        <v>92</v>
      </c>
      <c r="F15" t="s">
        <v>120</v>
      </c>
      <c r="G15" t="s">
        <v>121</v>
      </c>
      <c r="H15" t="s">
        <v>122</v>
      </c>
      <c r="I15" t="s">
        <v>56</v>
      </c>
      <c r="J15" t="s">
        <v>83</v>
      </c>
      <c r="K15" t="s">
        <v>63</v>
      </c>
      <c r="L15" t="s">
        <v>142</v>
      </c>
      <c r="M15" s="5" t="str">
        <f ca="1">HYPERLINK("#"&amp;CELL("direccion",Tabla_472796!A25),"8")</f>
        <v>8</v>
      </c>
      <c r="N15" s="5" t="s">
        <v>159</v>
      </c>
      <c r="O15" s="5" t="s">
        <v>160</v>
      </c>
      <c r="P15" t="s">
        <v>69</v>
      </c>
      <c r="Q15" s="4" t="s">
        <v>242</v>
      </c>
      <c r="R15" t="s">
        <v>81</v>
      </c>
      <c r="S15" s="3">
        <v>45657</v>
      </c>
    </row>
    <row r="16" spans="1:20" x14ac:dyDescent="0.25">
      <c r="A16">
        <v>2024</v>
      </c>
      <c r="B16" s="3">
        <v>45566</v>
      </c>
      <c r="C16" s="3">
        <v>45657</v>
      </c>
      <c r="D16" t="s">
        <v>93</v>
      </c>
      <c r="E16" t="s">
        <v>94</v>
      </c>
      <c r="F16" t="s">
        <v>123</v>
      </c>
      <c r="G16" t="s">
        <v>124</v>
      </c>
      <c r="H16" t="s">
        <v>125</v>
      </c>
      <c r="I16" t="s">
        <v>56</v>
      </c>
      <c r="J16" t="s">
        <v>83</v>
      </c>
      <c r="K16" t="s">
        <v>63</v>
      </c>
      <c r="L16" t="s">
        <v>138</v>
      </c>
      <c r="M16" s="5" t="str">
        <f ca="1">HYPERLINK("#"&amp;CELL("direccion",Tabla_472796!A28),"9")</f>
        <v>9</v>
      </c>
      <c r="N16" s="5" t="s">
        <v>161</v>
      </c>
      <c r="O16" s="5" t="s">
        <v>162</v>
      </c>
      <c r="P16" t="s">
        <v>69</v>
      </c>
      <c r="Q16" s="4" t="s">
        <v>242</v>
      </c>
      <c r="R16" t="s">
        <v>81</v>
      </c>
      <c r="S16" s="3">
        <v>45657</v>
      </c>
    </row>
    <row r="17" spans="1:19" x14ac:dyDescent="0.25">
      <c r="A17">
        <v>2024</v>
      </c>
      <c r="B17" s="3">
        <v>45566</v>
      </c>
      <c r="C17" s="3">
        <v>45657</v>
      </c>
      <c r="D17" t="s">
        <v>84</v>
      </c>
      <c r="E17" t="s">
        <v>95</v>
      </c>
      <c r="F17" t="s">
        <v>126</v>
      </c>
      <c r="G17" t="s">
        <v>127</v>
      </c>
      <c r="H17" t="s">
        <v>128</v>
      </c>
      <c r="I17" t="s">
        <v>56</v>
      </c>
      <c r="J17" t="s">
        <v>83</v>
      </c>
      <c r="K17" t="s">
        <v>63</v>
      </c>
      <c r="L17" t="s">
        <v>143</v>
      </c>
      <c r="M17" s="5" t="str">
        <f ca="1">HYPERLINK("#"&amp;CELL("direccion",Tabla_472796!A31),"10")</f>
        <v>10</v>
      </c>
      <c r="N17" s="5" t="s">
        <v>163</v>
      </c>
      <c r="O17" s="5" t="s">
        <v>164</v>
      </c>
      <c r="P17" t="s">
        <v>69</v>
      </c>
      <c r="Q17" s="4" t="s">
        <v>242</v>
      </c>
      <c r="R17" t="s">
        <v>81</v>
      </c>
      <c r="S17" s="3">
        <v>45657</v>
      </c>
    </row>
    <row r="18" spans="1:19" x14ac:dyDescent="0.25">
      <c r="A18">
        <v>2024</v>
      </c>
      <c r="B18" s="3">
        <v>45566</v>
      </c>
      <c r="C18" s="3">
        <v>45657</v>
      </c>
      <c r="D18" t="s">
        <v>84</v>
      </c>
      <c r="E18" t="s">
        <v>96</v>
      </c>
      <c r="F18" t="s">
        <v>129</v>
      </c>
      <c r="G18" t="s">
        <v>130</v>
      </c>
      <c r="H18" t="s">
        <v>131</v>
      </c>
      <c r="I18" t="s">
        <v>56</v>
      </c>
      <c r="J18" t="s">
        <v>83</v>
      </c>
      <c r="K18" t="s">
        <v>63</v>
      </c>
      <c r="L18" t="s">
        <v>144</v>
      </c>
      <c r="M18" s="5" t="str">
        <f ca="1">HYPERLINK("#"&amp;CELL("direccion",Tabla_472796!A34),"11")</f>
        <v>11</v>
      </c>
      <c r="N18" s="5" t="s">
        <v>165</v>
      </c>
      <c r="O18" s="5" t="s">
        <v>166</v>
      </c>
      <c r="P18" t="s">
        <v>69</v>
      </c>
      <c r="Q18" s="4" t="s">
        <v>242</v>
      </c>
      <c r="R18" t="s">
        <v>81</v>
      </c>
      <c r="S18" s="3">
        <v>45657</v>
      </c>
    </row>
    <row r="19" spans="1:19" x14ac:dyDescent="0.25">
      <c r="A19">
        <v>2024</v>
      </c>
      <c r="B19" s="3">
        <v>45566</v>
      </c>
      <c r="C19" s="3">
        <v>45657</v>
      </c>
      <c r="D19" t="s">
        <v>86</v>
      </c>
      <c r="E19" t="s">
        <v>97</v>
      </c>
      <c r="F19" t="s">
        <v>132</v>
      </c>
      <c r="G19" t="s">
        <v>133</v>
      </c>
      <c r="H19" t="s">
        <v>134</v>
      </c>
      <c r="I19" t="s">
        <v>56</v>
      </c>
      <c r="J19" t="s">
        <v>83</v>
      </c>
      <c r="K19" t="s">
        <v>63</v>
      </c>
      <c r="L19" t="s">
        <v>138</v>
      </c>
      <c r="M19" s="5" t="str">
        <f ca="1">HYPERLINK("#"&amp;CELL("direccion",Tabla_472796!A37),"12")</f>
        <v>12</v>
      </c>
      <c r="N19" s="5" t="s">
        <v>167</v>
      </c>
      <c r="O19" s="5" t="s">
        <v>168</v>
      </c>
      <c r="P19" t="s">
        <v>69</v>
      </c>
      <c r="Q19" s="4" t="s">
        <v>242</v>
      </c>
      <c r="R19" t="s">
        <v>81</v>
      </c>
      <c r="S19" s="3">
        <v>45657</v>
      </c>
    </row>
    <row r="20" spans="1:19" x14ac:dyDescent="0.25">
      <c r="A20">
        <v>2024</v>
      </c>
      <c r="B20" s="3">
        <v>45566</v>
      </c>
      <c r="C20" s="3">
        <v>45657</v>
      </c>
      <c r="D20" t="s">
        <v>84</v>
      </c>
      <c r="E20" t="s">
        <v>98</v>
      </c>
      <c r="F20" t="s">
        <v>135</v>
      </c>
      <c r="G20" t="s">
        <v>136</v>
      </c>
      <c r="H20" t="s">
        <v>134</v>
      </c>
      <c r="I20" t="s">
        <v>57</v>
      </c>
      <c r="J20" t="s">
        <v>83</v>
      </c>
      <c r="K20" t="s">
        <v>63</v>
      </c>
      <c r="L20" t="s">
        <v>138</v>
      </c>
      <c r="M20" s="5" t="str">
        <f ca="1">HYPERLINK("#"&amp;CELL("direccion",Tabla_472796!A40),"13")</f>
        <v>13</v>
      </c>
      <c r="N20" s="5" t="s">
        <v>169</v>
      </c>
      <c r="O20" s="5" t="s">
        <v>170</v>
      </c>
      <c r="P20" t="s">
        <v>69</v>
      </c>
      <c r="Q20" s="4" t="s">
        <v>242</v>
      </c>
      <c r="R20" t="s">
        <v>81</v>
      </c>
      <c r="S20" s="3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6" xr:uid="{00000000-0002-0000-0000-000000000000}">
      <formula1>Hidden_18</formula1>
    </dataValidation>
    <dataValidation type="list" allowBlank="1" showErrorMessage="1" sqref="K8:K176" xr:uid="{00000000-0002-0000-0000-000001000000}">
      <formula1>Hidden_210</formula1>
    </dataValidation>
    <dataValidation type="list" allowBlank="1" showErrorMessage="1" sqref="P8:P176" xr:uid="{00000000-0002-0000-0000-000002000000}">
      <formula1>Hidden_315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1" r:id="rId4" xr:uid="{00000000-0004-0000-0000-000003000000}"/>
    <hyperlink ref="N12" r:id="rId5" xr:uid="{00000000-0004-0000-0000-000004000000}"/>
    <hyperlink ref="N13" r:id="rId6" xr:uid="{00000000-0004-0000-0000-000005000000}"/>
    <hyperlink ref="N14" r:id="rId7" xr:uid="{00000000-0004-0000-0000-000006000000}"/>
    <hyperlink ref="N15" r:id="rId8" xr:uid="{00000000-0004-0000-0000-000007000000}"/>
    <hyperlink ref="N16" r:id="rId9" xr:uid="{00000000-0004-0000-0000-000008000000}"/>
    <hyperlink ref="N17" r:id="rId10" xr:uid="{00000000-0004-0000-0000-000009000000}"/>
    <hyperlink ref="N18" r:id="rId11" xr:uid="{00000000-0004-0000-0000-00000A000000}"/>
    <hyperlink ref="N19" r:id="rId12" xr:uid="{00000000-0004-0000-0000-00000B000000}"/>
    <hyperlink ref="N20" r:id="rId13" xr:uid="{00000000-0004-0000-0000-00000C000000}"/>
    <hyperlink ref="O8" r:id="rId14" xr:uid="{00000000-0004-0000-0000-00000D000000}"/>
    <hyperlink ref="O9" r:id="rId15" xr:uid="{00000000-0004-0000-0000-00000E000000}"/>
    <hyperlink ref="O10" r:id="rId16" xr:uid="{00000000-0004-0000-0000-00000F000000}"/>
    <hyperlink ref="O11" r:id="rId17" xr:uid="{00000000-0004-0000-0000-000010000000}"/>
    <hyperlink ref="O12" r:id="rId18" xr:uid="{00000000-0004-0000-0000-000011000000}"/>
    <hyperlink ref="O13" r:id="rId19" xr:uid="{00000000-0004-0000-0000-000012000000}"/>
    <hyperlink ref="O14" r:id="rId20" xr:uid="{00000000-0004-0000-0000-000013000000}"/>
    <hyperlink ref="O15" r:id="rId21" xr:uid="{00000000-0004-0000-0000-000014000000}"/>
    <hyperlink ref="O16" r:id="rId22" xr:uid="{00000000-0004-0000-0000-000015000000}"/>
    <hyperlink ref="O17" r:id="rId23" xr:uid="{00000000-0004-0000-0000-000016000000}"/>
    <hyperlink ref="O18" r:id="rId24" xr:uid="{00000000-0004-0000-0000-000017000000}"/>
    <hyperlink ref="O19" r:id="rId25" xr:uid="{00000000-0004-0000-0000-000018000000}"/>
    <hyperlink ref="O20" r:id="rId26" xr:uid="{00000000-0004-0000-0000-00001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2"/>
  <sheetViews>
    <sheetView topLeftCell="A3" workbookViewId="0">
      <selection activeCell="A40" sqref="A4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>
        <v>2010</v>
      </c>
      <c r="C4">
        <v>2012</v>
      </c>
      <c r="D4" t="s">
        <v>171</v>
      </c>
      <c r="E4" t="s">
        <v>172</v>
      </c>
      <c r="F4" t="s">
        <v>173</v>
      </c>
    </row>
    <row r="5" spans="1:6" x14ac:dyDescent="0.25">
      <c r="A5">
        <v>1</v>
      </c>
      <c r="B5">
        <v>2009</v>
      </c>
      <c r="C5">
        <v>2010</v>
      </c>
      <c r="D5" t="s">
        <v>174</v>
      </c>
      <c r="E5" t="s">
        <v>175</v>
      </c>
      <c r="F5" t="s">
        <v>173</v>
      </c>
    </row>
    <row r="6" spans="1:6" x14ac:dyDescent="0.25">
      <c r="A6">
        <v>1</v>
      </c>
      <c r="B6">
        <v>2003</v>
      </c>
      <c r="C6">
        <v>2009</v>
      </c>
      <c r="D6" t="s">
        <v>174</v>
      </c>
      <c r="E6" t="s">
        <v>176</v>
      </c>
      <c r="F6" t="s">
        <v>173</v>
      </c>
    </row>
    <row r="7" spans="1:6" x14ac:dyDescent="0.25">
      <c r="A7">
        <v>2</v>
      </c>
      <c r="B7" s="3">
        <v>42370</v>
      </c>
      <c r="C7">
        <v>2018</v>
      </c>
      <c r="D7" t="s">
        <v>177</v>
      </c>
      <c r="E7" t="s">
        <v>178</v>
      </c>
      <c r="F7" t="s">
        <v>179</v>
      </c>
    </row>
    <row r="8" spans="1:6" x14ac:dyDescent="0.25">
      <c r="A8">
        <v>2</v>
      </c>
      <c r="B8" s="3">
        <v>41944</v>
      </c>
      <c r="C8" s="3">
        <v>42217</v>
      </c>
      <c r="D8" t="s">
        <v>180</v>
      </c>
      <c r="E8" t="s">
        <v>181</v>
      </c>
      <c r="F8" t="s">
        <v>179</v>
      </c>
    </row>
    <row r="9" spans="1:6" x14ac:dyDescent="0.25">
      <c r="A9">
        <v>2</v>
      </c>
      <c r="B9">
        <v>2007</v>
      </c>
      <c r="C9">
        <v>2013</v>
      </c>
      <c r="D9" t="s">
        <v>182</v>
      </c>
      <c r="E9" t="s">
        <v>183</v>
      </c>
      <c r="F9" t="s">
        <v>179</v>
      </c>
    </row>
    <row r="10" spans="1:6" x14ac:dyDescent="0.25">
      <c r="A10">
        <v>3</v>
      </c>
      <c r="B10" s="3">
        <v>43539</v>
      </c>
      <c r="C10" s="3">
        <v>45596</v>
      </c>
      <c r="D10" s="6" t="s">
        <v>184</v>
      </c>
      <c r="E10" s="6" t="s">
        <v>185</v>
      </c>
      <c r="F10" t="s">
        <v>179</v>
      </c>
    </row>
    <row r="11" spans="1:6" x14ac:dyDescent="0.25">
      <c r="A11">
        <v>3</v>
      </c>
      <c r="B11" s="3">
        <v>43102</v>
      </c>
      <c r="C11" s="3">
        <v>43538</v>
      </c>
      <c r="D11" t="s">
        <v>186</v>
      </c>
      <c r="E11" t="s">
        <v>187</v>
      </c>
      <c r="F11" t="s">
        <v>179</v>
      </c>
    </row>
    <row r="12" spans="1:6" x14ac:dyDescent="0.25">
      <c r="A12">
        <v>3</v>
      </c>
      <c r="B12" s="3">
        <v>40696</v>
      </c>
      <c r="C12" s="3">
        <v>42857</v>
      </c>
      <c r="D12" s="6" t="s">
        <v>188</v>
      </c>
      <c r="E12" s="6" t="s">
        <v>189</v>
      </c>
      <c r="F12" t="s">
        <v>179</v>
      </c>
    </row>
    <row r="13" spans="1:6" x14ac:dyDescent="0.25">
      <c r="A13">
        <v>4</v>
      </c>
      <c r="B13" s="3">
        <v>44470</v>
      </c>
      <c r="C13">
        <v>2023</v>
      </c>
      <c r="D13" t="s">
        <v>190</v>
      </c>
      <c r="E13" t="s">
        <v>191</v>
      </c>
      <c r="F13" t="s">
        <v>192</v>
      </c>
    </row>
    <row r="14" spans="1:6" x14ac:dyDescent="0.25">
      <c r="A14">
        <v>4</v>
      </c>
      <c r="B14" s="3">
        <v>39234</v>
      </c>
      <c r="C14" s="3">
        <v>40422</v>
      </c>
      <c r="D14" t="s">
        <v>190</v>
      </c>
      <c r="E14" t="s">
        <v>193</v>
      </c>
      <c r="F14" t="s">
        <v>192</v>
      </c>
    </row>
    <row r="15" spans="1:6" x14ac:dyDescent="0.25">
      <c r="A15">
        <v>4</v>
      </c>
      <c r="B15" s="3">
        <v>38899</v>
      </c>
      <c r="C15" s="3">
        <v>39203</v>
      </c>
      <c r="D15" t="s">
        <v>190</v>
      </c>
      <c r="E15" t="s">
        <v>194</v>
      </c>
      <c r="F15" t="s">
        <v>192</v>
      </c>
    </row>
    <row r="16" spans="1:6" x14ac:dyDescent="0.25">
      <c r="A16">
        <v>5</v>
      </c>
      <c r="B16" s="3">
        <v>45185</v>
      </c>
      <c r="C16" s="3">
        <v>45322</v>
      </c>
      <c r="D16" t="s">
        <v>83</v>
      </c>
      <c r="E16" t="s">
        <v>195</v>
      </c>
      <c r="F16" t="s">
        <v>196</v>
      </c>
    </row>
    <row r="17" spans="1:6" x14ac:dyDescent="0.25">
      <c r="A17">
        <v>5</v>
      </c>
      <c r="B17" s="3">
        <v>43754</v>
      </c>
      <c r="C17" s="3">
        <v>45184</v>
      </c>
      <c r="D17" t="s">
        <v>83</v>
      </c>
      <c r="E17" t="s">
        <v>197</v>
      </c>
      <c r="F17" t="s">
        <v>196</v>
      </c>
    </row>
    <row r="18" spans="1:6" x14ac:dyDescent="0.25">
      <c r="A18">
        <v>5</v>
      </c>
      <c r="B18" s="3">
        <v>40634</v>
      </c>
      <c r="C18" s="3">
        <v>43753</v>
      </c>
      <c r="D18" t="s">
        <v>198</v>
      </c>
      <c r="E18" t="s">
        <v>199</v>
      </c>
      <c r="F18" t="s">
        <v>196</v>
      </c>
    </row>
    <row r="19" spans="1:6" x14ac:dyDescent="0.25">
      <c r="A19">
        <v>6</v>
      </c>
      <c r="B19" s="3">
        <v>45093</v>
      </c>
      <c r="C19" s="7" t="s">
        <v>200</v>
      </c>
      <c r="D19" s="6" t="s">
        <v>201</v>
      </c>
      <c r="E19" s="6" t="s">
        <v>202</v>
      </c>
      <c r="F19" t="s">
        <v>203</v>
      </c>
    </row>
    <row r="20" spans="1:6" x14ac:dyDescent="0.25">
      <c r="A20">
        <v>6</v>
      </c>
      <c r="B20" s="3">
        <v>44927</v>
      </c>
      <c r="C20" s="3">
        <v>45092</v>
      </c>
      <c r="D20" s="6" t="s">
        <v>201</v>
      </c>
      <c r="E20" s="6" t="s">
        <v>191</v>
      </c>
      <c r="F20" t="s">
        <v>203</v>
      </c>
    </row>
    <row r="21" spans="1:6" x14ac:dyDescent="0.25">
      <c r="A21">
        <v>6</v>
      </c>
      <c r="B21" s="3">
        <v>45078</v>
      </c>
      <c r="C21" s="3">
        <v>44866</v>
      </c>
      <c r="D21" s="6" t="s">
        <v>201</v>
      </c>
      <c r="E21" s="6" t="s">
        <v>204</v>
      </c>
      <c r="F21" t="s">
        <v>203</v>
      </c>
    </row>
    <row r="22" spans="1:6" x14ac:dyDescent="0.25">
      <c r="A22">
        <v>7</v>
      </c>
      <c r="B22" s="3">
        <v>44928</v>
      </c>
      <c r="C22" s="3">
        <v>45611</v>
      </c>
      <c r="D22" s="6" t="s">
        <v>205</v>
      </c>
      <c r="E22" s="6" t="s">
        <v>206</v>
      </c>
      <c r="F22" t="s">
        <v>196</v>
      </c>
    </row>
    <row r="23" spans="1:6" x14ac:dyDescent="0.25">
      <c r="A23">
        <v>7</v>
      </c>
      <c r="B23" s="3">
        <v>44805</v>
      </c>
      <c r="C23" s="3">
        <v>44896</v>
      </c>
      <c r="D23" s="6" t="s">
        <v>207</v>
      </c>
      <c r="E23" s="6" t="s">
        <v>208</v>
      </c>
      <c r="F23" t="s">
        <v>196</v>
      </c>
    </row>
    <row r="24" spans="1:6" x14ac:dyDescent="0.25">
      <c r="A24">
        <v>7</v>
      </c>
      <c r="B24" s="3">
        <v>43922</v>
      </c>
      <c r="C24" s="3">
        <v>44805</v>
      </c>
      <c r="D24" s="6" t="s">
        <v>209</v>
      </c>
      <c r="E24" s="6" t="s">
        <v>210</v>
      </c>
      <c r="F24" t="s">
        <v>196</v>
      </c>
    </row>
    <row r="25" spans="1:6" x14ac:dyDescent="0.25">
      <c r="A25">
        <v>8</v>
      </c>
      <c r="B25">
        <v>2018</v>
      </c>
      <c r="C25">
        <v>2024</v>
      </c>
      <c r="D25" s="6" t="s">
        <v>211</v>
      </c>
      <c r="E25" s="6" t="s">
        <v>183</v>
      </c>
      <c r="F25" t="s">
        <v>212</v>
      </c>
    </row>
    <row r="26" spans="1:6" x14ac:dyDescent="0.25">
      <c r="A26">
        <v>8</v>
      </c>
      <c r="B26">
        <v>2012</v>
      </c>
      <c r="C26">
        <v>2018</v>
      </c>
      <c r="D26" s="6" t="s">
        <v>213</v>
      </c>
      <c r="E26" s="6" t="s">
        <v>214</v>
      </c>
      <c r="F26" t="s">
        <v>212</v>
      </c>
    </row>
    <row r="27" spans="1:6" x14ac:dyDescent="0.25">
      <c r="A27">
        <v>8</v>
      </c>
      <c r="B27">
        <v>2010</v>
      </c>
      <c r="C27">
        <v>2012</v>
      </c>
      <c r="D27" s="6" t="s">
        <v>171</v>
      </c>
      <c r="E27" s="6" t="s">
        <v>215</v>
      </c>
      <c r="F27" t="s">
        <v>212</v>
      </c>
    </row>
    <row r="28" spans="1:6" x14ac:dyDescent="0.25">
      <c r="A28">
        <v>9</v>
      </c>
      <c r="B28" s="3">
        <v>44136</v>
      </c>
      <c r="C28" s="3">
        <v>45474</v>
      </c>
      <c r="D28" s="6" t="s">
        <v>216</v>
      </c>
      <c r="E28" s="6" t="s">
        <v>183</v>
      </c>
      <c r="F28" t="s">
        <v>179</v>
      </c>
    </row>
    <row r="29" spans="1:6" x14ac:dyDescent="0.25">
      <c r="A29">
        <v>9</v>
      </c>
      <c r="B29" s="3">
        <v>43466</v>
      </c>
      <c r="C29" s="3">
        <v>43831</v>
      </c>
      <c r="D29" s="6" t="s">
        <v>217</v>
      </c>
      <c r="E29" s="6" t="s">
        <v>218</v>
      </c>
      <c r="F29" t="s">
        <v>179</v>
      </c>
    </row>
    <row r="30" spans="1:6" x14ac:dyDescent="0.25">
      <c r="A30">
        <v>9</v>
      </c>
      <c r="B30" s="3">
        <v>43101</v>
      </c>
      <c r="C30" s="3">
        <v>43466</v>
      </c>
      <c r="D30" s="6" t="s">
        <v>219</v>
      </c>
      <c r="E30" s="6" t="s">
        <v>220</v>
      </c>
      <c r="F30" t="s">
        <v>179</v>
      </c>
    </row>
    <row r="31" spans="1:6" x14ac:dyDescent="0.25">
      <c r="A31">
        <v>10</v>
      </c>
      <c r="B31" s="3">
        <v>45231</v>
      </c>
      <c r="C31" s="3">
        <v>45566</v>
      </c>
      <c r="D31" s="6" t="s">
        <v>217</v>
      </c>
      <c r="E31" s="6" t="s">
        <v>221</v>
      </c>
      <c r="F31" t="s">
        <v>222</v>
      </c>
    </row>
    <row r="32" spans="1:6" x14ac:dyDescent="0.25">
      <c r="A32">
        <v>10</v>
      </c>
      <c r="B32" s="3">
        <v>44958</v>
      </c>
      <c r="C32" s="3">
        <v>45231</v>
      </c>
      <c r="D32" s="6" t="s">
        <v>217</v>
      </c>
      <c r="E32" s="6" t="s">
        <v>223</v>
      </c>
      <c r="F32" t="s">
        <v>222</v>
      </c>
    </row>
    <row r="33" spans="1:6" x14ac:dyDescent="0.25">
      <c r="A33">
        <v>10</v>
      </c>
      <c r="B33" s="3">
        <v>43374</v>
      </c>
      <c r="C33" s="3">
        <v>44743</v>
      </c>
      <c r="D33" s="6" t="s">
        <v>217</v>
      </c>
      <c r="E33" s="6" t="s">
        <v>224</v>
      </c>
      <c r="F33" t="s">
        <v>222</v>
      </c>
    </row>
    <row r="34" spans="1:6" x14ac:dyDescent="0.25">
      <c r="A34">
        <v>11</v>
      </c>
      <c r="B34" s="3">
        <v>43439</v>
      </c>
      <c r="C34" s="3">
        <v>43465</v>
      </c>
      <c r="D34" t="s">
        <v>225</v>
      </c>
      <c r="E34" t="s">
        <v>226</v>
      </c>
      <c r="F34" t="s">
        <v>227</v>
      </c>
    </row>
    <row r="35" spans="1:6" x14ac:dyDescent="0.25">
      <c r="A35">
        <v>11</v>
      </c>
      <c r="B35">
        <v>2011</v>
      </c>
      <c r="C35">
        <v>2017</v>
      </c>
      <c r="D35" t="s">
        <v>228</v>
      </c>
      <c r="E35" t="s">
        <v>229</v>
      </c>
      <c r="F35" t="s">
        <v>227</v>
      </c>
    </row>
    <row r="36" spans="1:6" x14ac:dyDescent="0.25">
      <c r="A36">
        <v>11</v>
      </c>
      <c r="B36">
        <v>2006</v>
      </c>
      <c r="C36">
        <v>2007</v>
      </c>
      <c r="D36" t="s">
        <v>230</v>
      </c>
      <c r="E36" t="s">
        <v>231</v>
      </c>
      <c r="F36" t="s">
        <v>227</v>
      </c>
    </row>
    <row r="37" spans="1:6" x14ac:dyDescent="0.25">
      <c r="A37">
        <v>12</v>
      </c>
      <c r="B37" s="8">
        <v>44243</v>
      </c>
      <c r="C37" s="7" t="s">
        <v>200</v>
      </c>
      <c r="D37" s="6" t="s">
        <v>217</v>
      </c>
      <c r="E37" s="6" t="s">
        <v>221</v>
      </c>
      <c r="F37" t="s">
        <v>179</v>
      </c>
    </row>
    <row r="38" spans="1:6" x14ac:dyDescent="0.25">
      <c r="A38">
        <v>12</v>
      </c>
      <c r="B38" s="8">
        <v>43877</v>
      </c>
      <c r="C38" s="8">
        <v>44242</v>
      </c>
      <c r="D38" s="6" t="s">
        <v>232</v>
      </c>
      <c r="E38" s="6" t="s">
        <v>233</v>
      </c>
      <c r="F38" t="s">
        <v>179</v>
      </c>
    </row>
    <row r="39" spans="1:6" x14ac:dyDescent="0.25">
      <c r="A39">
        <v>12</v>
      </c>
      <c r="B39" s="8">
        <v>42051</v>
      </c>
      <c r="C39" s="7" t="s">
        <v>200</v>
      </c>
      <c r="D39" s="6" t="s">
        <v>234</v>
      </c>
      <c r="E39" s="6" t="s">
        <v>235</v>
      </c>
      <c r="F39" t="s">
        <v>179</v>
      </c>
    </row>
    <row r="40" spans="1:6" x14ac:dyDescent="0.25">
      <c r="A40">
        <v>13</v>
      </c>
      <c r="B40" s="8" t="s">
        <v>200</v>
      </c>
      <c r="C40" s="8" t="s">
        <v>200</v>
      </c>
      <c r="D40" t="s">
        <v>236</v>
      </c>
      <c r="E40" t="s">
        <v>237</v>
      </c>
      <c r="F40" t="s">
        <v>179</v>
      </c>
    </row>
    <row r="41" spans="1:6" x14ac:dyDescent="0.25">
      <c r="A41">
        <v>13</v>
      </c>
      <c r="B41" s="8" t="s">
        <v>200</v>
      </c>
      <c r="C41" s="8" t="s">
        <v>200</v>
      </c>
      <c r="D41" t="s">
        <v>238</v>
      </c>
      <c r="E41" t="s">
        <v>239</v>
      </c>
      <c r="F41" t="s">
        <v>179</v>
      </c>
    </row>
    <row r="42" spans="1:6" x14ac:dyDescent="0.25">
      <c r="A42">
        <v>13</v>
      </c>
      <c r="B42" s="8" t="s">
        <v>200</v>
      </c>
      <c r="C42" s="8" t="s">
        <v>200</v>
      </c>
      <c r="D42" t="s">
        <v>240</v>
      </c>
      <c r="E42" t="s">
        <v>241</v>
      </c>
      <c r="F4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Chavez</cp:lastModifiedBy>
  <dcterms:created xsi:type="dcterms:W3CDTF">2024-06-20T21:26:33Z</dcterms:created>
  <dcterms:modified xsi:type="dcterms:W3CDTF">2025-01-24T01:01:33Z</dcterms:modified>
</cp:coreProperties>
</file>